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<sst xmlns="http://schemas.openxmlformats.org/spreadsheetml/2006/main" count="54" uniqueCount="49">
  <si>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</si>
  <si>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</si>
  <si>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</si>
  <si>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</si>
  <si>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</si>
  <si>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</si>
  <si>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</si>
  <si>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</si>
  <si>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</si>
  <si>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</si>
  <si>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</si>
  <si>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</si>
  <si>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</si>
  <si>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</si>
  <si>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</si>
  <si>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</si>
  <si>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</si>
  <si>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</si>
  <si>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</si>
  <si>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</si>
  <si>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</si>
  <si>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Floor tiling, standard format, lay only, per square metre</t>
  </si>
  <si>
    <t>job</t>
  </si>
  <si>
    <t>Wall tiling, lay only, per square metre</t>
  </si>
  <si>
    <t>Large format tiles over 600mm, loading, per square metre</t>
  </si>
  <si>
    <t>Waterproofing to a shower and floor, AS 3740, per square metre</t>
  </si>
  <si>
    <t>Screed and level a bathroom floor to falls</t>
  </si>
  <si>
    <t>Remove existing tiles and prepare substrate, per square metre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</si>
  <si>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</si>
  <si>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</si>
  <si>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</si>
  <si>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</si>
  <si>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</si>
  <si>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</si>
  <si>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</si>
  <si>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</si>
  <si>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</si>
  <si>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</si>
  <si>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</si>
  <si>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</si>
  <si>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</si>
  <si>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wall and floor tiling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</si>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</sst>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55</v>
      </c>
      <c r="E14" s="15">
        <f>IF(AND(ISNUMBER(B14),ISNUMBER(D14)),ROUND(B14*D14,2),"")</f>
        <v>55.0</v>
      </c>
    </row>
    <row r="15" spans="1:5">
      <c r="A15" s="12" t="s">
        <v>23</v>
      </c>
      <c r="B15" s="13">
        <v>1</v>
      </c>
      <c r="C15" s="13" t="s">
        <v>22</v>
      </c>
      <c r="D15" s="14">
        <v>65</v>
      </c>
      <c r="E15" s="15">
        <f>IF(AND(ISNUMBER(B15),ISNUMBER(D15)),ROUND(B15*D15,2),"")</f>
        <v>65.0</v>
      </c>
    </row>
    <row r="16" spans="1:5">
      <c r="A16" s="12" t="s">
        <v>24</v>
      </c>
      <c r="B16" s="13">
        <v>1</v>
      </c>
      <c r="C16" s="13" t="s">
        <v>22</v>
      </c>
      <c r="D16" s="14">
        <v>15</v>
      </c>
      <c r="E16" s="15">
        <f>IF(AND(ISNUMBER(B16),ISNUMBER(D16)),ROUND(B16*D16,2),"")</f>
        <v>15.0</v>
      </c>
    </row>
    <row r="17" spans="1:5">
      <c r="A17" s="12" t="s">
        <v>25</v>
      </c>
      <c r="B17" s="13">
        <v>1</v>
      </c>
      <c r="C17" s="13" t="s">
        <v>22</v>
      </c>
      <c r="D17" s="14">
        <v>45</v>
      </c>
      <c r="E17" s="15">
        <f>IF(AND(ISNUMBER(B17),ISNUMBER(D17)),ROUND(B17*D17,2),"")</f>
        <v>45.0</v>
      </c>
    </row>
    <row r="18" spans="1:5">
      <c r="A18" s="12" t="s">
        <v>26</v>
      </c>
      <c r="B18" s="13">
        <v>1</v>
      </c>
      <c r="C18" s="13" t="s">
        <v>22</v>
      </c>
      <c r="D18" s="14">
        <v>350</v>
      </c>
      <c r="E18" s="15">
        <f>IF(AND(ISNUMBER(B18),ISNUMBER(D18)),ROUND(B18*D18,2),"")</f>
        <v>350.0</v>
      </c>
    </row>
    <row r="19" spans="1:5">
      <c r="A19" s="12" t="s">
        <v>27</v>
      </c>
      <c r="B19" s="13">
        <v>1</v>
      </c>
      <c r="C19" s="13" t="s">
        <v>22</v>
      </c>
      <c r="D19" s="14">
        <v>35</v>
      </c>
      <c r="E19" s="15">
        <f>IF(AND(ISNUMBER(B19),ISNUMBER(D19)),ROUND(B19*D19,2),"")</f>
        <v>35.0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28</v>
      </c>
      <c r="E26" s="16">
        <f>SUM(E14:E25)</f>
        <v>565.0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56.5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621.5</v>
      </c>
    </row>
    <row r="30" spans="1:5">
      <c r="A30" s="4" t="s">
        <v>31</v>
      </c>
      <c r="D30" s="5" t="s">
        <v>29</v>
      </c>
      <c r="E30" s="6">
        <v>0</v>
      </c>
    </row>
    <row r="31" spans="1:5">
      <c r="A31" s="21" t="s">
        <v>32</v>
      </c>
      <c r="D31" s="5" t="s">
        <v>30</v>
      </c>
      <c r="E31" s="18" t="str">
        <f>IF(AND(ISNUMBER(E30),E30&gt;0),ROUND(E28*E30/100,2),"")</f>
        <v> </v>
      </c>
    </row>
    <row r="32" spans="1:5">
      <c r="A32" s="4" t="s">
        <v>33</v>
      </c>
    </row>
    <row r="33" spans="1:1">
      <c r="A33" s="21" t="s">
        <v>34</v>
      </c>
    </row>
    <row r="35" spans="1:1">
      <c r="A35" s="22" t="s">
        <v>35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36</v>
      </c>
    </row>
    <row r="2" spans="1:1">
      <c r="A2" s="24" t="s">
        <v>37</v>
      </c>
    </row>
    <row r="3" spans="1:1">
      <c r="A3" s="24"/>
    </row>
    <row r="4" spans="1:1">
      <c r="A4" s="25" t="s">
        <v>38</v>
      </c>
    </row>
    <row r="5" spans="1:1">
      <c r="A5" s="24" t="s">
        <v>39</v>
      </c>
    </row>
    <row r="6" spans="1:1">
      <c r="A6" s="24" t="s">
        <v>40</v>
      </c>
    </row>
    <row r="7" spans="1:1">
      <c r="A7" s="24"/>
    </row>
    <row r="8" spans="1:1">
      <c r="A8" s="25" t="s">
        <v>41</v>
      </c>
    </row>
    <row r="9" spans="1:1">
      <c r="A9" s="24" t="s">
        <v>42</v>
      </c>
    </row>
    <row r="10" spans="1:1">
      <c r="A10" s="24"/>
    </row>
    <row r="11" spans="1:1">
      <c r="A11" s="25" t="s">
        <v>43</v>
      </c>
    </row>
    <row r="12" spans="1:1">
      <c r="A12" s="24" t="s">
        <v>44</v>
      </c>
    </row>
    <row r="13" spans="1:1">
      <c r="A13" s="24" t="s">
        <v>45</v>
      </c>
    </row>
    <row r="14" spans="1:1">
      <c r="A14" s="24" t="s">
        <v>46</v>
      </c>
    </row>
    <row r="15" spans="1:1">
      <c r="A15" s="24"/>
    </row>
    <row r="16" spans="1:1">
      <c r="A16" s="25" t="s">
        <v>47</v>
      </c>
    </row>
    <row r="17" spans="1:1">
      <c r="A17" s="2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Tiler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2026-10-13T00:39:51Z</dcterms:created>
  <dcterms:modified xsi:type="dcterms:W3CDTF">2026-10-13T00:39:51Z</dcterms:modified>
</cp:coreProperties>
</file>